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17\1 výzva\"/>
    </mc:Choice>
  </mc:AlternateContent>
  <xr:revisionPtr revIDLastSave="0" documentId="13_ncr:1_{FC48F901-BB33-4B72-B12B-6D0E9874FD5E}" xr6:coauthVersionLast="47" xr6:coauthVersionMax="47" xr10:uidLastSave="{00000000-0000-0000-0000-000000000000}"/>
  <bookViews>
    <workbookView xWindow="2325" yWindow="1785" windowWidth="25725" windowHeight="15195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J11" i="1" l="1"/>
  <c r="I11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<sst xmlns="http://schemas.openxmlformats.org/spreadsheetml/2006/main" count="41" uniqueCount="39">
  <si>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</si>
  <si>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</si>
  <si>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</si>
  <si>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</si>
  <si>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</si>
  <si>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</si>
  <si>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</si>
  <si>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</si>
  <si>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</si>
  <si>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</si>
  <si>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</si>
  <si>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</si>
  <si>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</si>
  <si>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</si>
  <si>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</si>
  <si>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</si>
  <si>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</si>
  <si>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</si>
  <si>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</si>
  <si>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</si>
  <si>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</si>
  <si>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</si>
  <si>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</si>
  <si>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</si>
  <si>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</si>
  <si>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</si>
  <si>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</si>
  <si>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</si>
  <si>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Obchodní název + typ</t>
  </si>
  <si>
    <t xml:space="preserve">Skartovačka </t>
  </si>
  <si>
    <t>ks</t>
  </si>
  <si>
    <t>Laminátor - do formátu A3</t>
  </si>
  <si>
    <t>Příloha č. 2 Kupní smlouvy - technická specifikace
Kancelářské potřeby (II.) 017 - 2025</t>
  </si>
  <si>
    <t>NE</t>
  </si>
  <si>
    <t>Společná faktura</t>
  </si>
  <si>
    <t>PC-S Ivana Jílková,
Tel.: 737 574 516,
37763 1085</t>
  </si>
  <si>
    <t>Univerzitní 22, 
301 00 Plzeň, 
budova Fakulty strojní - Projektové centrum, místnost UF 234</t>
  </si>
  <si>
    <t>Velký zásobník papíru s automatickým podáváním: kapacita min. 300 listů.
Speciální systém automatického podávání.
Bez potřeby mazání a údržby řezných nožů.
Nepřetržité skartování: motor s 24 hodinovým nepřetržitým provozem bez přehřátí.
Řezné nože - odolné proti sešívacím a kancelářským sponkám.
Automatické zastavení se světelným signálem pro plný vak nebo otevřená dvířka.
Systém automatického zpětného chodu v případě záseku papíru.
Odpadní nádoba o objemu min. 80 litrů na kolečkách.</t>
  </si>
  <si>
    <t>Pro formát A3 až A7, pro fólie max. 2x 125 mikronů, zahřívací doba max. 2 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</si>
</sst>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14" fillId="4" borderId="7" xfId="0" applyFont="1" applyFill="1" applyBorder="1" applyAlignment="1" applyProtection="1">
      <alignment horizontal="left" vertical="center" wrapText="1" indent="1"/>
      <protection locked="0"/>
    </xf>
    <xf numFmtId="0" fontId="14" fillId="4" borderId="8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4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Normal="100" workbookViewId="0">
      <selection activeCell="F4" sqref="F4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33.85546875" style="7" customWidth="1"/>
    <col min="4" max="4" width="12.42578125" style="78" customWidth="1"/>
    <col min="5" max="5" width="11.140625" style="6" customWidth="1"/>
    <col min="6" max="6" width="87.85546875" style="7" customWidth="1"/>
    <col min="7" max="7" width="37.7109375" style="7" customWidth="1"/>
    <col min="8" max="8" width="16.8554687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.5703125" style="3" hidden="1" customWidth="1"/>
    <col min="17" max="17" width="24.28515625" style="3" customWidth="1"/>
    <col min="18" max="18" width="39.42578125" style="3" customWidth="1"/>
    <col min="19" max="19" width="28.28515625" style="3" customWidth="1"/>
    <col min="20" max="20" width="11.5703125" style="3" hidden="1" customWidth="1"/>
    <col min="21" max="21" width="36" style="9" customWidth="1"/>
    <col min="22" max="16384" width="9.140625" style="3"/>
  </cols>
  <sheetData>
    <row r="1" spans="1:21" ht="38.25" customHeight="1" x14ac:dyDescent="0.25">
      <c r="B1" s="4" t="s">
        <v>32</v>
      </c>
      <c r="C1" s="5"/>
      <c r="D1" s="5"/>
      <c r="J1" s="8"/>
    </row>
    <row r="2" spans="1:21" ht="18.75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28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167.25" customHeight="1" thickTop="1" x14ac:dyDescent="0.25">
      <c r="A7" s="35"/>
      <c r="B7" s="36">
        <v>1</v>
      </c>
      <c r="C7" s="37" t="s">
        <v>29</v>
      </c>
      <c r="D7" s="38">
        <v>1</v>
      </c>
      <c r="E7" s="39" t="s">
        <v>30</v>
      </c>
      <c r="F7" s="40" t="s">
        <v>37</v>
      </c>
      <c r="G7" s="1"/>
      <c r="H7" s="41">
        <f t="shared" ref="H7:H8" si="0">D7*I7</f>
        <v>20000</v>
      </c>
      <c r="I7" s="42">
        <v>20000</v>
      </c>
      <c r="J7" s="79"/>
      <c r="K7" s="43">
        <f t="shared" ref="K7:K8" si="1">D7*J7</f>
        <v>0</v>
      </c>
      <c r="L7" s="44" t="str">
        <f t="shared" ref="L7:L8" si="2">IF(ISNUMBER(J7), IF(J7&gt;I7,"NEVYHOVUJE","VYHOVUJE")," ")</f>
        <v xml:space="preserve"> </v>
      </c>
      <c r="M7" s="45" t="s">
        <v>34</v>
      </c>
      <c r="N7" s="46" t="s">
        <v>33</v>
      </c>
      <c r="O7" s="47"/>
      <c r="P7" s="47"/>
      <c r="Q7" s="45" t="s">
        <v>35</v>
      </c>
      <c r="R7" s="45" t="s">
        <v>36</v>
      </c>
      <c r="S7" s="48" t="s">
        <v>27</v>
      </c>
      <c r="T7" s="47"/>
      <c r="U7" s="46" t="s">
        <v>12</v>
      </c>
    </row>
    <row r="8" spans="1:21" ht="78.75" customHeight="1" thickBot="1" x14ac:dyDescent="0.3">
      <c r="A8" s="29"/>
      <c r="B8" s="49">
        <v>2</v>
      </c>
      <c r="C8" s="50" t="s">
        <v>31</v>
      </c>
      <c r="D8" s="51">
        <v>1</v>
      </c>
      <c r="E8" s="52" t="s">
        <v>30</v>
      </c>
      <c r="F8" s="53" t="s">
        <v>38</v>
      </c>
      <c r="G8" s="2"/>
      <c r="H8" s="54">
        <f t="shared" si="0"/>
        <v>1200</v>
      </c>
      <c r="I8" s="55">
        <v>1200</v>
      </c>
      <c r="J8" s="80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60"/>
      <c r="Q8" s="61"/>
      <c r="R8" s="61"/>
      <c r="S8" s="62"/>
      <c r="T8" s="60"/>
      <c r="U8" s="59"/>
    </row>
    <row r="9" spans="1:21" ht="16.5" thickTop="1" thickBot="1" x14ac:dyDescent="0.3">
      <c r="C9" s="3"/>
      <c r="D9" s="3"/>
      <c r="E9" s="3"/>
      <c r="F9" s="3"/>
      <c r="G9" s="3"/>
      <c r="H9" s="3"/>
      <c r="K9" s="63"/>
    </row>
    <row r="10" spans="1:21" ht="60.75" customHeight="1" thickTop="1" thickBot="1" x14ac:dyDescent="0.3">
      <c r="B10" s="64" t="s">
        <v>9</v>
      </c>
      <c r="C10" s="64"/>
      <c r="D10" s="64"/>
      <c r="E10" s="64"/>
      <c r="F10" s="64"/>
      <c r="G10" s="18"/>
      <c r="H10" s="65"/>
      <c r="I10" s="66" t="s">
        <v>10</v>
      </c>
      <c r="J10" s="67" t="s">
        <v>11</v>
      </c>
      <c r="K10" s="68"/>
      <c r="L10" s="69"/>
      <c r="T10" s="27"/>
      <c r="U10" s="70"/>
    </row>
    <row r="11" spans="1:21" ht="33" customHeight="1" thickTop="1" thickBot="1" x14ac:dyDescent="0.3">
      <c r="B11" s="71" t="s">
        <v>26</v>
      </c>
      <c r="C11" s="71"/>
      <c r="D11" s="71"/>
      <c r="E11" s="71"/>
      <c r="F11" s="71"/>
      <c r="G11" s="72"/>
      <c r="H11" s="73"/>
      <c r="I11" s="74">
        <f>SUM(H7:H8)</f>
        <v>21200</v>
      </c>
      <c r="J11" s="75">
        <f>SUM(K7:K8)</f>
        <v>0</v>
      </c>
      <c r="K11" s="76"/>
      <c r="L11" s="7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328AN0PmpuM2nfn/95cZByEQNKcCpbXQXAd0BwS5jZpwR2l7NgY70dW2HsqN+qpQtw7ZN//nGcmmABctDspFyA==" saltValue="LCIwr6Q4dK7Z6JSXufxgrQ==" spinCount="100000" sheet="1" objects="1" scenarios="1"/>
  <mergeCells count="14">
    <mergeCell ref="B11:F11"/>
    <mergeCell ref="J11:L11"/>
    <mergeCell ref="B10:F10"/>
    <mergeCell ref="B1:D1"/>
    <mergeCell ref="J10:L10"/>
    <mergeCell ref="M7:M8"/>
    <mergeCell ref="N7:N8"/>
    <mergeCell ref="O7:O8"/>
    <mergeCell ref="P7:P8"/>
    <mergeCell ref="Q7:Q8"/>
    <mergeCell ref="R7:R8"/>
    <mergeCell ref="S7:S8"/>
    <mergeCell ref="T7:T8"/>
    <mergeCell ref="U7:U8"/>
  </mergeCells>
  <conditionalFormatting sqref="B7:B8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8">
    <cfRule type="containsBlanks" dxfId="9" priority="26">
      <formula>LEN(TRIM(D7))=0</formula>
    </cfRule>
  </conditionalFormatting>
  <conditionalFormatting sqref="G7:G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8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8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2025-03-24T09:23:48Z</cp:lastPrinted>
  <dcterms:created xsi:type="dcterms:W3CDTF">2014-03-05T12:43:32Z</dcterms:created>
  <dcterms:modified xsi:type="dcterms:W3CDTF">2025-03-24T12:11:20Z</dcterms:modified>
</cp:coreProperties>
</file>